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samy\Downloads\"/>
    </mc:Choice>
  </mc:AlternateContent>
  <xr:revisionPtr revIDLastSave="0" documentId="13_ncr:1_{26348C5F-7373-4DDA-86CD-F465BE86DD49}" xr6:coauthVersionLast="47" xr6:coauthVersionMax="47" xr10:uidLastSave="{00000000-0000-0000-0000-000000000000}"/>
  <bookViews>
    <workbookView xWindow="-108" yWindow="-108" windowWidth="23256" windowHeight="12456" tabRatio="500" xr2:uid="{00000000-000D-0000-FFFF-FFFF00000000}"/>
  </bookViews>
  <sheets>
    <sheet name="Formulário Submissão" sheetId="1" r:id="rId1"/>
    <sheet name="Ficha PUR" sheetId="2" state="hidden" r:id="rId2"/>
  </sheets>
  <calcPr calcId="191029" iterate="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66" i="1" l="1"/>
  <c r="B65" i="1"/>
  <c r="B52" i="1"/>
  <c r="C44" i="1" s="1"/>
  <c r="B38" i="1"/>
  <c r="B36" i="1"/>
  <c r="B35" i="1"/>
  <c r="B25" i="1"/>
  <c r="C52" i="1" l="1"/>
  <c r="C42" i="1"/>
  <c r="B53" i="1"/>
  <c r="C50" i="1"/>
  <c r="C45" i="1"/>
  <c r="C46" i="1"/>
  <c r="C47" i="1"/>
  <c r="C48" i="1"/>
  <c r="C49" i="1"/>
  <c r="C51" i="1"/>
  <c r="B37" i="1"/>
  <c r="C43" i="1"/>
</calcChain>
</file>

<file path=xl/sharedStrings.xml><?xml version="1.0" encoding="utf-8"?>
<sst xmlns="http://schemas.openxmlformats.org/spreadsheetml/2006/main" count="119" uniqueCount="86">
  <si>
    <t>FORMULÁRIO DE SUBMISSÃO DE PROJETO — PPFRH</t>
  </si>
  <si>
    <t>Lei nº 8.387/1991 · Zona Franca de Manaus · CAPDA · SUFRAMA</t>
  </si>
  <si>
    <t>1 · IDENTIFICAÇÃO</t>
  </si>
  <si>
    <t>Título do Projeto / Curso</t>
  </si>
  <si>
    <t>Grau de Formação</t>
  </si>
  <si>
    <t>Empresa Investidora</t>
  </si>
  <si>
    <t>ICT Executora</t>
  </si>
  <si>
    <t>2 · ENQUADRAMENTO NO PPFRH</t>
  </si>
  <si>
    <t>Eixos de Formação (um ou mais · Chamada Permanente)</t>
  </si>
  <si>
    <t>Subáreas abrangidas em cada eixo</t>
  </si>
  <si>
    <t>Alinhamento com os ODS (relacione)</t>
  </si>
  <si>
    <t>Justificativa (vínculo com o eixo, o PPFRH e os ODS)</t>
  </si>
  <si>
    <t>3 · DETALHAMENTO DO PROJETO/CURSO</t>
  </si>
  <si>
    <t>Objetivo do Curso</t>
  </si>
  <si>
    <t>Conteúdo Programático (resumo)</t>
  </si>
  <si>
    <t>Valor Total do Projeto (R$)</t>
  </si>
  <si>
    <t>Taxa da Coordenadora (%)</t>
  </si>
  <si>
    <t>Carga Horária Total (hs)</t>
  </si>
  <si>
    <t>Carga Horária Semanal (hs)</t>
  </si>
  <si>
    <t>Duração do Projeto (meses)</t>
  </si>
  <si>
    <t>Duração do Curso (meses)</t>
  </si>
  <si>
    <t>R$ da Coordenadora / Mês</t>
  </si>
  <si>
    <t>Nº de Turmas</t>
  </si>
  <si>
    <t>Nº de Alunos por Turma</t>
  </si>
  <si>
    <t>Nº de Vagas (total)</t>
  </si>
  <si>
    <t>Nº de Vagas para a Comunidade</t>
  </si>
  <si>
    <t>Modalidade</t>
  </si>
  <si>
    <t>Custo Hora-Aula (R$)</t>
  </si>
  <si>
    <t>Previsão de Início do Projeto</t>
  </si>
  <si>
    <t>4 · INDICADORES (automáticos)</t>
  </si>
  <si>
    <t>R$ / Aluno / Mês</t>
  </si>
  <si>
    <t>R$ / Aluno / Hora</t>
  </si>
  <si>
    <t>% RH Direto × Custo Total</t>
  </si>
  <si>
    <t>Hora de Aula × Faixa de Referência</t>
  </si>
  <si>
    <t>5 · DISPÊNDIOS PRINCIPAIS POR RUBRICA</t>
  </si>
  <si>
    <t>Rubrica</t>
  </si>
  <si>
    <t>Valor (R$)</t>
  </si>
  <si>
    <t>% do Subtotal</t>
  </si>
  <si>
    <t>1 · Aquisição de equipamentos e software</t>
  </si>
  <si>
    <t>2 · Implantação / Ampliação de Obra Civil</t>
  </si>
  <si>
    <t>3 · RH Direto Coordenação/Gestão</t>
  </si>
  <si>
    <t>4 · RH Direto Instrutores</t>
  </si>
  <si>
    <t>5 · RH Indireto</t>
  </si>
  <si>
    <t>6 · Material de Consumo</t>
  </si>
  <si>
    <t>7 · Treinamentos</t>
  </si>
  <si>
    <t>8 · Viagens</t>
  </si>
  <si>
    <t>9 · Serviços técnicos de terceiros</t>
  </si>
  <si>
    <t>10 · Outros dispêndios correlatos</t>
  </si>
  <si>
    <t>Subtotal</t>
  </si>
  <si>
    <t>Verificação: subtotal × valor total (seção 3)</t>
  </si>
  <si>
    <t>6 · CUSTO POR ALUNO NO MERCADO E COMPROVAÇÕES</t>
  </si>
  <si>
    <t>Referência 1 — Curso / Instituição</t>
  </si>
  <si>
    <t>Referência 1 — Custo por Aluno (R$)</t>
  </si>
  <si>
    <t>Referência 1 — Link de Comprovação</t>
  </si>
  <si>
    <t>Referência 2 — Curso / Instituição</t>
  </si>
  <si>
    <t>Referência 2 — Custo por Aluno (R$)</t>
  </si>
  <si>
    <t>Referência 2 — Link de Comprovação</t>
  </si>
  <si>
    <t>Referência 3 — Curso / Instituição</t>
  </si>
  <si>
    <t>Referência 3 — Custo por Aluno (R$)</t>
  </si>
  <si>
    <t>Referência 3 — Link de Comprovação</t>
  </si>
  <si>
    <t>Média das Referências de Mercado (R$)</t>
  </si>
  <si>
    <t>Custo por Aluno do Projeto (R$)</t>
  </si>
  <si>
    <t xml:space="preserve">Empresa </t>
  </si>
  <si>
    <t xml:space="preserve">ICT </t>
  </si>
  <si>
    <t>Data de início das negociações</t>
  </si>
  <si>
    <t>Categoria do Projeto</t>
  </si>
  <si>
    <t>Projeto</t>
  </si>
  <si>
    <t>Eixos de Formação (Chamada Permanente)</t>
  </si>
  <si>
    <t>Area tematica</t>
  </si>
  <si>
    <t>Qual a justificativa ?</t>
  </si>
  <si>
    <t>Descritivo</t>
  </si>
  <si>
    <t>Valor total do Projeto</t>
  </si>
  <si>
    <t>Taxa da Coordenadora</t>
  </si>
  <si>
    <t>R$ da Coordenadora / mês</t>
  </si>
  <si>
    <t>Carga horaria total (hs)</t>
  </si>
  <si>
    <t>Carga horaria semanal (hs)</t>
  </si>
  <si>
    <t>Duração (mês)</t>
  </si>
  <si>
    <t># vagas</t>
  </si>
  <si>
    <t># vagas para a comunidade</t>
  </si>
  <si>
    <t>Custo da hora de aula</t>
  </si>
  <si>
    <t>R$ / aluno / mês</t>
  </si>
  <si>
    <t>R$ / aluno / hora</t>
  </si>
  <si>
    <t>% do custo de RH Direto x Custo Total</t>
  </si>
  <si>
    <t>Risco de não elegibilidade do projeto</t>
  </si>
  <si>
    <t>Dentro do escopo do PPRFRH</t>
  </si>
  <si>
    <t>Decisao do Comite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</si>
</sst>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R$ &quot;#,##0.00"/>
    <numFmt numFmtId="165" formatCode="0.0%"/>
  </numFmts>
  <fonts count="5" x14ac:knownFonts="1">
    <font>
      <sz val="11"/>
      <color theme="1"/>
      <name val="Calibri"/>
      <family val="2"/>
      <charset val="1"/>
    </font>
    <font>
      <b/>
      <sz val="13"/>
      <color rgb="FF000000"/>
      <name val="Arial"/>
      <family val="2"/>
    </font>
    <font>
      <i/>
      <sz val="9"/>
      <color rgb="FF000000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164" fontId="4" fillId="0" borderId="1" xfId="0" applyNumberFormat="1" applyFont="1" applyBorder="1" applyAlignment="1">
      <alignment horizontal="left" vertical="top" wrapText="1"/>
    </xf>
    <xf numFmtId="165" fontId="4" fillId="0" borderId="1" xfId="0" applyNumberFormat="1" applyFont="1" applyBorder="1" applyAlignment="1">
      <alignment horizontal="left" vertical="top" wrapText="1"/>
    </xf>
    <xf numFmtId="3" fontId="4" fillId="0" borderId="1" xfId="0" applyNumberFormat="1" applyFont="1" applyBorder="1" applyAlignment="1">
      <alignment horizontal="left" vertical="top" wrapText="1"/>
    </xf>
    <xf numFmtId="4" fontId="4" fillId="0" borderId="1" xfId="0" applyNumberFormat="1" applyFont="1" applyBorder="1" applyAlignment="1">
      <alignment horizontal="left" vertical="top" wrapText="1"/>
    </xf>
    <xf numFmtId="14" fontId="4" fillId="0" borderId="1" xfId="0" applyNumberFormat="1" applyFont="1" applyBorder="1" applyAlignment="1">
      <alignment horizontal="left" vertical="top" wrapText="1"/>
    </xf>
    <xf numFmtId="0" fontId="4" fillId="0" borderId="0" xfId="0" applyFont="1"/>
    <xf numFmtId="164" fontId="4" fillId="0" borderId="1" xfId="0" applyNumberFormat="1" applyFont="1" applyBorder="1"/>
    <xf numFmtId="165" fontId="4" fillId="0" borderId="0" xfId="0" applyNumberFormat="1" applyFont="1"/>
    <xf numFmtId="164" fontId="3" fillId="0" borderId="0" xfId="0" applyNumberFormat="1" applyFont="1"/>
    <xf numFmtId="165" fontId="3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66"/>
  <sheetViews>
    <sheetView tabSelected="1" topLeftCell="A32" zoomScaleNormal="100" workbookViewId="0">
      <selection activeCell="A41" sqref="A41:A52"/>
    </sheetView>
  </sheetViews>
  <sheetFormatPr defaultColWidth="8.6640625" defaultRowHeight="14.4" x14ac:dyDescent="0.3"/>
  <cols>
    <col min="1" max="1" width="48" customWidth="1"/>
    <col min="2" max="2" width="70" customWidth="1"/>
    <col min="3" max="3" width="14" customWidth="1"/>
  </cols>
  <sheetData>
    <row r="1" spans="1:2" ht="16.8" x14ac:dyDescent="0.3">
      <c r="A1" s="1" t="s">
        <v>0</v>
      </c>
    </row>
    <row r="2" spans="1:2" x14ac:dyDescent="0.3">
      <c r="A2" s="2" t="s">
        <v>1</v>
      </c>
    </row>
    <row r="4" spans="1:2" x14ac:dyDescent="0.3">
      <c r="A4" s="3" t="s">
        <v>2</v>
      </c>
    </row>
    <row r="5" spans="1:2" x14ac:dyDescent="0.3">
      <c r="A5" s="4" t="s">
        <v>3</v>
      </c>
      <c r="B5" s="5"/>
    </row>
    <row r="6" spans="1:2" x14ac:dyDescent="0.3">
      <c r="A6" s="4" t="s">
        <v>4</v>
      </c>
      <c r="B6" s="5"/>
    </row>
    <row r="7" spans="1:2" x14ac:dyDescent="0.3">
      <c r="A7" s="4" t="s">
        <v>5</v>
      </c>
      <c r="B7" s="5"/>
    </row>
    <row r="8" spans="1:2" x14ac:dyDescent="0.3">
      <c r="A8" s="4" t="s">
        <v>6</v>
      </c>
      <c r="B8" s="5"/>
    </row>
    <row r="10" spans="1:2" x14ac:dyDescent="0.3">
      <c r="A10" s="3" t="s">
        <v>7</v>
      </c>
    </row>
    <row r="11" spans="1:2" ht="30" customHeight="1" x14ac:dyDescent="0.3">
      <c r="A11" s="4" t="s">
        <v>8</v>
      </c>
      <c r="B11" s="5"/>
    </row>
    <row r="12" spans="1:2" ht="30" customHeight="1" x14ac:dyDescent="0.3">
      <c r="A12" s="4" t="s">
        <v>9</v>
      </c>
      <c r="B12" s="5"/>
    </row>
    <row r="13" spans="1:2" ht="30" customHeight="1" x14ac:dyDescent="0.3">
      <c r="A13" s="4" t="s">
        <v>10</v>
      </c>
      <c r="B13" s="5"/>
    </row>
    <row r="14" spans="1:2" ht="60" customHeight="1" x14ac:dyDescent="0.3">
      <c r="A14" s="4" t="s">
        <v>11</v>
      </c>
      <c r="B14" s="5"/>
    </row>
    <row r="16" spans="1:2" x14ac:dyDescent="0.3">
      <c r="A16" s="3" t="s">
        <v>12</v>
      </c>
    </row>
    <row r="17" spans="1:2" ht="45" customHeight="1" x14ac:dyDescent="0.3">
      <c r="A17" s="4" t="s">
        <v>13</v>
      </c>
      <c r="B17" s="5"/>
    </row>
    <row r="18" spans="1:2" ht="45" customHeight="1" x14ac:dyDescent="0.3">
      <c r="A18" s="4" t="s">
        <v>14</v>
      </c>
      <c r="B18" s="5"/>
    </row>
    <row r="19" spans="1:2" x14ac:dyDescent="0.3">
      <c r="A19" s="4" t="s">
        <v>15</v>
      </c>
      <c r="B19" s="6"/>
    </row>
    <row r="20" spans="1:2" x14ac:dyDescent="0.3">
      <c r="A20" s="4" t="s">
        <v>16</v>
      </c>
      <c r="B20" s="7"/>
    </row>
    <row r="21" spans="1:2" x14ac:dyDescent="0.3">
      <c r="A21" s="4" t="s">
        <v>17</v>
      </c>
      <c r="B21" s="8"/>
    </row>
    <row r="22" spans="1:2" x14ac:dyDescent="0.3">
      <c r="A22" s="4" t="s">
        <v>18</v>
      </c>
      <c r="B22" s="9"/>
    </row>
    <row r="23" spans="1:2" x14ac:dyDescent="0.3">
      <c r="A23" s="4" t="s">
        <v>19</v>
      </c>
      <c r="B23" s="8"/>
    </row>
    <row r="24" spans="1:2" x14ac:dyDescent="0.3">
      <c r="A24" s="4" t="s">
        <v>20</v>
      </c>
      <c r="B24" s="8"/>
    </row>
    <row r="25" spans="1:2" x14ac:dyDescent="0.3">
      <c r="A25" s="4" t="s">
        <v>21</v>
      </c>
      <c r="B25" s="6" t="str">
        <f>IFERROR(B19*B20/B23,"—")</f>
        <v>—</v>
      </c>
    </row>
    <row r="26" spans="1:2" x14ac:dyDescent="0.3">
      <c r="A26" s="4" t="s">
        <v>22</v>
      </c>
      <c r="B26" s="8"/>
    </row>
    <row r="27" spans="1:2" x14ac:dyDescent="0.3">
      <c r="A27" s="4" t="s">
        <v>23</v>
      </c>
      <c r="B27" s="8"/>
    </row>
    <row r="28" spans="1:2" x14ac:dyDescent="0.3">
      <c r="A28" s="4" t="s">
        <v>24</v>
      </c>
      <c r="B28" s="8"/>
    </row>
    <row r="29" spans="1:2" x14ac:dyDescent="0.3">
      <c r="A29" s="4" t="s">
        <v>25</v>
      </c>
      <c r="B29" s="8"/>
    </row>
    <row r="30" spans="1:2" x14ac:dyDescent="0.3">
      <c r="A30" s="4" t="s">
        <v>26</v>
      </c>
      <c r="B30" s="5"/>
    </row>
    <row r="31" spans="1:2" x14ac:dyDescent="0.3">
      <c r="A31" s="4" t="s">
        <v>27</v>
      </c>
      <c r="B31" s="6"/>
    </row>
    <row r="32" spans="1:2" x14ac:dyDescent="0.3">
      <c r="A32" s="4" t="s">
        <v>28</v>
      </c>
      <c r="B32" s="10"/>
    </row>
    <row r="34" spans="1:3" x14ac:dyDescent="0.3">
      <c r="A34" s="3" t="s">
        <v>29</v>
      </c>
    </row>
    <row r="35" spans="1:3" x14ac:dyDescent="0.3">
      <c r="A35" s="4" t="s">
        <v>30</v>
      </c>
      <c r="B35" s="6" t="str">
        <f>IFERROR(B19/B28/B24,"—")</f>
        <v>—</v>
      </c>
    </row>
    <row r="36" spans="1:3" x14ac:dyDescent="0.3">
      <c r="A36" s="4" t="s">
        <v>31</v>
      </c>
      <c r="B36" s="6" t="str">
        <f>IFERROR(B19/B28/B21,"—")</f>
        <v>—</v>
      </c>
    </row>
    <row r="37" spans="1:3" x14ac:dyDescent="0.3">
      <c r="A37" s="4" t="s">
        <v>32</v>
      </c>
      <c r="B37" s="7" t="str">
        <f>IFERROR((B44+B45)/B52,"—")</f>
        <v>—</v>
      </c>
    </row>
    <row r="38" spans="1:3" x14ac:dyDescent="0.3">
      <c r="A38" s="4" t="s">
        <v>33</v>
      </c>
      <c r="B38" s="5" t="str">
        <f>IF(B31=0,"—",IF(AND(B31&gt;=300,B31&lt;=800),"Dentro da faixa (R$ 300 a R$ 800)","Fora da faixa de referência"))</f>
        <v>—</v>
      </c>
    </row>
    <row r="40" spans="1:3" x14ac:dyDescent="0.3">
      <c r="A40" s="3" t="s">
        <v>34</v>
      </c>
    </row>
    <row r="41" spans="1:3" x14ac:dyDescent="0.3">
      <c r="A41" s="3" t="s">
        <v>35</v>
      </c>
      <c r="B41" s="3" t="s">
        <v>36</v>
      </c>
      <c r="C41" s="3" t="s">
        <v>37</v>
      </c>
    </row>
    <row r="42" spans="1:3" x14ac:dyDescent="0.3">
      <c r="A42" s="11" t="s">
        <v>38</v>
      </c>
      <c r="B42" s="12"/>
      <c r="C42" s="13" t="str">
        <f t="shared" ref="C42:C51" si="0">IF($B$52=0,"—",B42/$B$52)</f>
        <v>—</v>
      </c>
    </row>
    <row r="43" spans="1:3" x14ac:dyDescent="0.3">
      <c r="A43" s="11" t="s">
        <v>39</v>
      </c>
      <c r="B43" s="12"/>
      <c r="C43" s="13" t="str">
        <f t="shared" si="0"/>
        <v>—</v>
      </c>
    </row>
    <row r="44" spans="1:3" x14ac:dyDescent="0.3">
      <c r="A44" s="11" t="s">
        <v>40</v>
      </c>
      <c r="B44" s="12"/>
      <c r="C44" s="13" t="str">
        <f t="shared" si="0"/>
        <v>—</v>
      </c>
    </row>
    <row r="45" spans="1:3" x14ac:dyDescent="0.3">
      <c r="A45" s="11" t="s">
        <v>41</v>
      </c>
      <c r="B45" s="12"/>
      <c r="C45" s="13" t="str">
        <f t="shared" si="0"/>
        <v>—</v>
      </c>
    </row>
    <row r="46" spans="1:3" x14ac:dyDescent="0.3">
      <c r="A46" s="11" t="s">
        <v>42</v>
      </c>
      <c r="B46" s="12"/>
      <c r="C46" s="13" t="str">
        <f t="shared" si="0"/>
        <v>—</v>
      </c>
    </row>
    <row r="47" spans="1:3" x14ac:dyDescent="0.3">
      <c r="A47" s="11" t="s">
        <v>43</v>
      </c>
      <c r="B47" s="12"/>
      <c r="C47" s="13" t="str">
        <f t="shared" si="0"/>
        <v>—</v>
      </c>
    </row>
    <row r="48" spans="1:3" x14ac:dyDescent="0.3">
      <c r="A48" s="11" t="s">
        <v>44</v>
      </c>
      <c r="B48" s="12"/>
      <c r="C48" s="13" t="str">
        <f t="shared" si="0"/>
        <v>—</v>
      </c>
    </row>
    <row r="49" spans="1:3" x14ac:dyDescent="0.3">
      <c r="A49" s="11" t="s">
        <v>45</v>
      </c>
      <c r="B49" s="12"/>
      <c r="C49" s="13" t="str">
        <f t="shared" si="0"/>
        <v>—</v>
      </c>
    </row>
    <row r="50" spans="1:3" x14ac:dyDescent="0.3">
      <c r="A50" s="11" t="s">
        <v>46</v>
      </c>
      <c r="B50" s="12"/>
      <c r="C50" s="13" t="str">
        <f t="shared" si="0"/>
        <v>—</v>
      </c>
    </row>
    <row r="51" spans="1:3" x14ac:dyDescent="0.3">
      <c r="A51" s="11" t="s">
        <v>47</v>
      </c>
      <c r="B51" s="12"/>
      <c r="C51" s="13" t="str">
        <f t="shared" si="0"/>
        <v>—</v>
      </c>
    </row>
    <row r="52" spans="1:3" x14ac:dyDescent="0.3">
      <c r="A52" s="3" t="s">
        <v>48</v>
      </c>
      <c r="B52" s="14">
        <f>SUM(B42:B51)</f>
        <v>0</v>
      </c>
      <c r="C52" s="15" t="str">
        <f>IF(B52=0,"—",1)</f>
        <v>—</v>
      </c>
    </row>
    <row r="53" spans="1:3" x14ac:dyDescent="0.3">
      <c r="A53" s="11" t="s">
        <v>49</v>
      </c>
      <c r="B53" s="11" t="str">
        <f>IF(B52=B19,"OK — valores conferem","DIVERGÊNCIA — subtotal difere do valor total")</f>
        <v>OK — valores conferem</v>
      </c>
    </row>
    <row r="55" spans="1:3" x14ac:dyDescent="0.3">
      <c r="A55" s="3" t="s">
        <v>50</v>
      </c>
    </row>
    <row r="56" spans="1:3" x14ac:dyDescent="0.3">
      <c r="A56" s="4" t="s">
        <v>51</v>
      </c>
      <c r="B56" s="5"/>
    </row>
    <row r="57" spans="1:3" x14ac:dyDescent="0.3">
      <c r="A57" s="4" t="s">
        <v>52</v>
      </c>
      <c r="B57" s="6"/>
    </row>
    <row r="58" spans="1:3" x14ac:dyDescent="0.3">
      <c r="A58" s="4" t="s">
        <v>53</v>
      </c>
      <c r="B58" s="5"/>
    </row>
    <row r="59" spans="1:3" x14ac:dyDescent="0.3">
      <c r="A59" s="4" t="s">
        <v>54</v>
      </c>
      <c r="B59" s="5"/>
    </row>
    <row r="60" spans="1:3" x14ac:dyDescent="0.3">
      <c r="A60" s="4" t="s">
        <v>55</v>
      </c>
      <c r="B60" s="6"/>
    </row>
    <row r="61" spans="1:3" x14ac:dyDescent="0.3">
      <c r="A61" s="4" t="s">
        <v>56</v>
      </c>
      <c r="B61" s="5"/>
    </row>
    <row r="62" spans="1:3" x14ac:dyDescent="0.3">
      <c r="A62" s="4" t="s">
        <v>57</v>
      </c>
      <c r="B62" s="5"/>
    </row>
    <row r="63" spans="1:3" x14ac:dyDescent="0.3">
      <c r="A63" s="4" t="s">
        <v>58</v>
      </c>
      <c r="B63" s="6"/>
    </row>
    <row r="64" spans="1:3" x14ac:dyDescent="0.3">
      <c r="A64" s="4" t="s">
        <v>59</v>
      </c>
      <c r="B64" s="5"/>
    </row>
    <row r="65" spans="1:2" x14ac:dyDescent="0.3">
      <c r="A65" s="4" t="s">
        <v>60</v>
      </c>
      <c r="B65" s="6" t="str">
        <f>IFERROR(AVERAGE(B57,B60,B63),"—")</f>
        <v>—</v>
      </c>
    </row>
    <row r="66" spans="1:2" x14ac:dyDescent="0.3">
      <c r="A66" s="4" t="s">
        <v>61</v>
      </c>
      <c r="B66" s="6" t="str">
        <f>IFERROR(B19/B28,"—")</f>
        <v>—</v>
      </c>
    </row>
  </sheetData>
  <pageMargins left="0.75" right="0.75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63"/>
  <sheetViews>
    <sheetView topLeftCell="A14" zoomScaleNormal="100" workbookViewId="0">
      <selection activeCell="B52" sqref="B52"/>
    </sheetView>
  </sheetViews>
  <sheetFormatPr defaultColWidth="8.6640625" defaultRowHeight="14.4" x14ac:dyDescent="0.3"/>
  <cols>
    <col min="1" max="1" width="48" customWidth="1"/>
    <col min="2" max="2" width="70" customWidth="1"/>
  </cols>
  <sheetData>
    <row r="1" spans="1:2" x14ac:dyDescent="0.3">
      <c r="A1" s="4" t="s">
        <v>62</v>
      </c>
      <c r="B1" s="5"/>
    </row>
    <row r="2" spans="1:2" x14ac:dyDescent="0.3">
      <c r="A2" s="4" t="s">
        <v>63</v>
      </c>
      <c r="B2" s="5"/>
    </row>
    <row r="3" spans="1:2" x14ac:dyDescent="0.3">
      <c r="A3" s="4" t="s">
        <v>64</v>
      </c>
      <c r="B3" s="5"/>
    </row>
    <row r="4" spans="1:2" x14ac:dyDescent="0.3">
      <c r="A4" s="4" t="s">
        <v>65</v>
      </c>
      <c r="B4" s="5"/>
    </row>
    <row r="5" spans="1:2" x14ac:dyDescent="0.3">
      <c r="A5" s="4" t="s">
        <v>66</v>
      </c>
      <c r="B5" s="5"/>
    </row>
    <row r="6" spans="1:2" x14ac:dyDescent="0.3">
      <c r="A6" s="4" t="s">
        <v>26</v>
      </c>
      <c r="B6" s="5"/>
    </row>
    <row r="7" spans="1:2" x14ac:dyDescent="0.3">
      <c r="A7" s="4" t="s">
        <v>28</v>
      </c>
      <c r="B7" s="5"/>
    </row>
    <row r="8" spans="1:2" x14ac:dyDescent="0.3">
      <c r="A8" s="4" t="s">
        <v>67</v>
      </c>
      <c r="B8" s="5"/>
    </row>
    <row r="9" spans="1:2" x14ac:dyDescent="0.3">
      <c r="A9" s="4" t="s">
        <v>9</v>
      </c>
      <c r="B9" s="5"/>
    </row>
    <row r="10" spans="1:2" x14ac:dyDescent="0.3">
      <c r="A10" s="4" t="s">
        <v>68</v>
      </c>
      <c r="B10" s="5"/>
    </row>
    <row r="11" spans="1:2" x14ac:dyDescent="0.3">
      <c r="A11" s="4" t="s">
        <v>10</v>
      </c>
      <c r="B11" s="5"/>
    </row>
    <row r="12" spans="1:2" x14ac:dyDescent="0.3">
      <c r="A12" s="4" t="s">
        <v>69</v>
      </c>
      <c r="B12" s="5"/>
    </row>
    <row r="13" spans="1:2" x14ac:dyDescent="0.3">
      <c r="A13" s="4" t="s">
        <v>13</v>
      </c>
      <c r="B13" s="5"/>
    </row>
    <row r="14" spans="1:2" x14ac:dyDescent="0.3">
      <c r="A14" s="4" t="s">
        <v>14</v>
      </c>
      <c r="B14" s="5"/>
    </row>
    <row r="15" spans="1:2" x14ac:dyDescent="0.3">
      <c r="A15" s="4" t="s">
        <v>70</v>
      </c>
      <c r="B15" s="5"/>
    </row>
    <row r="16" spans="1:2" x14ac:dyDescent="0.3">
      <c r="A16" s="4"/>
      <c r="B16" s="5"/>
    </row>
    <row r="17" spans="1:2" x14ac:dyDescent="0.3">
      <c r="A17" s="4" t="s">
        <v>71</v>
      </c>
      <c r="B17" s="5"/>
    </row>
    <row r="18" spans="1:2" x14ac:dyDescent="0.3">
      <c r="A18" s="4" t="s">
        <v>72</v>
      </c>
      <c r="B18" s="5"/>
    </row>
    <row r="19" spans="1:2" x14ac:dyDescent="0.3">
      <c r="A19" s="4" t="s">
        <v>73</v>
      </c>
      <c r="B19" s="5"/>
    </row>
    <row r="20" spans="1:2" x14ac:dyDescent="0.3">
      <c r="A20" s="4"/>
      <c r="B20" s="5"/>
    </row>
    <row r="21" spans="1:2" x14ac:dyDescent="0.3">
      <c r="A21" s="4" t="s">
        <v>74</v>
      </c>
      <c r="B21" s="5"/>
    </row>
    <row r="22" spans="1:2" x14ac:dyDescent="0.3">
      <c r="A22" s="4" t="s">
        <v>75</v>
      </c>
      <c r="B22" s="5"/>
    </row>
    <row r="23" spans="1:2" x14ac:dyDescent="0.3">
      <c r="A23" s="4" t="s">
        <v>76</v>
      </c>
      <c r="B23" s="5"/>
    </row>
    <row r="24" spans="1:2" x14ac:dyDescent="0.3">
      <c r="A24" s="4" t="s">
        <v>20</v>
      </c>
      <c r="B24" s="5"/>
    </row>
    <row r="25" spans="1:2" x14ac:dyDescent="0.3">
      <c r="A25" s="4" t="s">
        <v>22</v>
      </c>
      <c r="B25" s="5"/>
    </row>
    <row r="26" spans="1:2" x14ac:dyDescent="0.3">
      <c r="A26" s="4" t="s">
        <v>23</v>
      </c>
      <c r="B26" s="5"/>
    </row>
    <row r="27" spans="1:2" x14ac:dyDescent="0.3">
      <c r="A27" s="4" t="s">
        <v>77</v>
      </c>
      <c r="B27" s="5"/>
    </row>
    <row r="28" spans="1:2" x14ac:dyDescent="0.3">
      <c r="A28" s="4" t="s">
        <v>78</v>
      </c>
      <c r="B28" s="5"/>
    </row>
    <row r="29" spans="1:2" x14ac:dyDescent="0.3">
      <c r="A29" s="4" t="s">
        <v>79</v>
      </c>
      <c r="B29" s="5"/>
    </row>
    <row r="30" spans="1:2" x14ac:dyDescent="0.3">
      <c r="A30" s="4" t="s">
        <v>33</v>
      </c>
      <c r="B30" s="5"/>
    </row>
    <row r="31" spans="1:2" x14ac:dyDescent="0.3">
      <c r="A31" s="4" t="s">
        <v>80</v>
      </c>
      <c r="B31" s="5"/>
    </row>
    <row r="32" spans="1:2" x14ac:dyDescent="0.3">
      <c r="A32" s="4" t="s">
        <v>81</v>
      </c>
      <c r="B32" s="5"/>
    </row>
    <row r="33" spans="1:2" x14ac:dyDescent="0.3">
      <c r="A33" s="4" t="s">
        <v>82</v>
      </c>
      <c r="B33" s="5"/>
    </row>
    <row r="34" spans="1:2" x14ac:dyDescent="0.3">
      <c r="A34" s="4" t="s">
        <v>61</v>
      </c>
      <c r="B34" s="5"/>
    </row>
    <row r="35" spans="1:2" x14ac:dyDescent="0.3">
      <c r="A35" s="4"/>
      <c r="B35" s="5"/>
    </row>
    <row r="36" spans="1:2" x14ac:dyDescent="0.3">
      <c r="A36" s="4" t="s">
        <v>51</v>
      </c>
      <c r="B36" s="5"/>
    </row>
    <row r="37" spans="1:2" x14ac:dyDescent="0.3">
      <c r="A37" s="4" t="s">
        <v>52</v>
      </c>
      <c r="B37" s="5"/>
    </row>
    <row r="38" spans="1:2" x14ac:dyDescent="0.3">
      <c r="A38" s="4" t="s">
        <v>53</v>
      </c>
      <c r="B38" s="5"/>
    </row>
    <row r="39" spans="1:2" x14ac:dyDescent="0.3">
      <c r="A39" s="4" t="s">
        <v>54</v>
      </c>
      <c r="B39" s="5"/>
    </row>
    <row r="40" spans="1:2" x14ac:dyDescent="0.3">
      <c r="A40" s="4" t="s">
        <v>55</v>
      </c>
      <c r="B40" s="5"/>
    </row>
    <row r="41" spans="1:2" x14ac:dyDescent="0.3">
      <c r="A41" s="4" t="s">
        <v>56</v>
      </c>
      <c r="B41" s="5"/>
    </row>
    <row r="42" spans="1:2" x14ac:dyDescent="0.3">
      <c r="A42" s="4" t="s">
        <v>57</v>
      </c>
      <c r="B42" s="5"/>
    </row>
    <row r="43" spans="1:2" x14ac:dyDescent="0.3">
      <c r="A43" s="4" t="s">
        <v>58</v>
      </c>
      <c r="B43" s="5"/>
    </row>
    <row r="44" spans="1:2" x14ac:dyDescent="0.3">
      <c r="A44" s="4" t="s">
        <v>59</v>
      </c>
      <c r="B44" s="5"/>
    </row>
    <row r="45" spans="1:2" x14ac:dyDescent="0.3">
      <c r="A45" s="4" t="s">
        <v>60</v>
      </c>
      <c r="B45" s="5"/>
    </row>
    <row r="46" spans="1:2" x14ac:dyDescent="0.3">
      <c r="A46" s="4"/>
      <c r="B46" s="5"/>
    </row>
    <row r="47" spans="1:2" x14ac:dyDescent="0.3">
      <c r="A47" s="3" t="s">
        <v>35</v>
      </c>
      <c r="B47" s="5"/>
    </row>
    <row r="48" spans="1:2" x14ac:dyDescent="0.3">
      <c r="A48" s="11" t="s">
        <v>38</v>
      </c>
      <c r="B48" s="5"/>
    </row>
    <row r="49" spans="1:2" x14ac:dyDescent="0.3">
      <c r="A49" s="11" t="s">
        <v>39</v>
      </c>
      <c r="B49" s="5"/>
    </row>
    <row r="50" spans="1:2" x14ac:dyDescent="0.3">
      <c r="A50" s="11" t="s">
        <v>40</v>
      </c>
      <c r="B50" s="5"/>
    </row>
    <row r="51" spans="1:2" x14ac:dyDescent="0.3">
      <c r="A51" s="11" t="s">
        <v>41</v>
      </c>
      <c r="B51" s="5"/>
    </row>
    <row r="52" spans="1:2" x14ac:dyDescent="0.3">
      <c r="A52" s="11" t="s">
        <v>42</v>
      </c>
      <c r="B52" s="5"/>
    </row>
    <row r="53" spans="1:2" x14ac:dyDescent="0.3">
      <c r="A53" s="11" t="s">
        <v>43</v>
      </c>
      <c r="B53" s="5"/>
    </row>
    <row r="54" spans="1:2" x14ac:dyDescent="0.3">
      <c r="A54" s="11" t="s">
        <v>44</v>
      </c>
      <c r="B54" s="5"/>
    </row>
    <row r="55" spans="1:2" x14ac:dyDescent="0.3">
      <c r="A55" s="11" t="s">
        <v>45</v>
      </c>
      <c r="B55" s="5"/>
    </row>
    <row r="56" spans="1:2" x14ac:dyDescent="0.3">
      <c r="A56" s="11" t="s">
        <v>46</v>
      </c>
      <c r="B56" s="5"/>
    </row>
    <row r="57" spans="1:2" x14ac:dyDescent="0.3">
      <c r="A57" s="11" t="s">
        <v>47</v>
      </c>
      <c r="B57" s="5"/>
    </row>
    <row r="58" spans="1:2" x14ac:dyDescent="0.3">
      <c r="A58" s="3" t="s">
        <v>48</v>
      </c>
      <c r="B58" s="5"/>
    </row>
    <row r="59" spans="1:2" x14ac:dyDescent="0.3">
      <c r="A59" s="3"/>
      <c r="B59" s="5"/>
    </row>
    <row r="60" spans="1:2" x14ac:dyDescent="0.3">
      <c r="A60" s="4"/>
      <c r="B60" s="5"/>
    </row>
    <row r="61" spans="1:2" x14ac:dyDescent="0.3">
      <c r="A61" s="4" t="s">
        <v>83</v>
      </c>
      <c r="B61" s="5"/>
    </row>
    <row r="62" spans="1:2" x14ac:dyDescent="0.3">
      <c r="A62" s="4" t="s">
        <v>84</v>
      </c>
      <c r="B62" s="5"/>
    </row>
    <row r="63" spans="1:2" x14ac:dyDescent="0.3">
      <c r="A63" s="4" t="s">
        <v>85</v>
      </c>
      <c r="B63" s="5"/>
    </row>
  </sheetData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Formulário Submissão</vt:lpstr>
      <vt:lpstr>Ficha PUR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Samy Lima Assi</cp:lastModifiedBy>
  <cp:revision>0</cp:revision>
  <dcterms:created xsi:type="dcterms:W3CDTF">2026-07-16T21:36:12Z</dcterms:created>
  <dcterms:modified xsi:type="dcterms:W3CDTF">2026-07-22T15:37:50Z</dcterms:modified>
  <dc:language>en-US</dc:language>
</cp:coreProperties>
</file>